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juan.heise.de\makered\pek\Artikel aktuell\03_Japanese Toolbox\"/>
    </mc:Choice>
  </mc:AlternateContent>
  <xr:revisionPtr revIDLastSave="0" documentId="13_ncr:1_{BCE556F2-6E5E-4F96-995E-8AACEE0E77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40" i="1" l="1"/>
  <c r="B41" i="1" s="1"/>
  <c r="C25" i="1"/>
  <c r="C28" i="1" s="1"/>
  <c r="D23" i="1"/>
  <c r="D27" i="1"/>
  <c r="D28" i="1"/>
  <c r="E28" i="1"/>
  <c r="E27" i="1"/>
  <c r="E26" i="1"/>
  <c r="E23" i="1"/>
  <c r="E22" i="1"/>
  <c r="D24" i="1" s="1"/>
  <c r="E21" i="1"/>
  <c r="B47" i="1" l="1"/>
  <c r="D25" i="1"/>
  <c r="D22" i="1"/>
  <c r="E25" i="1"/>
  <c r="D26" i="1" s="1"/>
  <c r="E24" i="1"/>
  <c r="D21" i="1" s="1"/>
  <c r="C26" i="1" s="1"/>
  <c r="C21" i="1" l="1"/>
  <c r="C22" i="1" s="1"/>
  <c r="B46" i="1"/>
  <c r="B45" i="1"/>
  <c r="C27" i="1"/>
  <c r="B44" i="1" l="1"/>
  <c r="C23" i="1"/>
  <c r="B48" i="1"/>
  <c r="C24" i="1"/>
</calcChain>
</file>

<file path=xl/sharedStrings.xml><?xml version="1.0" encoding="utf-8"?>
<sst xmlns="http://schemas.openxmlformats.org/spreadsheetml/2006/main" count="68" uniqueCount="65">
  <si>
    <t>Bezeichnung</t>
  </si>
  <si>
    <t>Buchstabe</t>
  </si>
  <si>
    <t>A</t>
  </si>
  <si>
    <t>C</t>
  </si>
  <si>
    <t>B</t>
  </si>
  <si>
    <t>Boden</t>
  </si>
  <si>
    <t>Deckelbrett</t>
  </si>
  <si>
    <t>Deckelstrebe</t>
  </si>
  <si>
    <t>Länge mm</t>
  </si>
  <si>
    <t>Breite mm</t>
  </si>
  <si>
    <t>Dicke mm</t>
  </si>
  <si>
    <t>D</t>
  </si>
  <si>
    <t>E</t>
  </si>
  <si>
    <t>F</t>
  </si>
  <si>
    <t>G</t>
  </si>
  <si>
    <t>H</t>
  </si>
  <si>
    <t>Seiten</t>
  </si>
  <si>
    <t>unteres Endstück</t>
  </si>
  <si>
    <t>oberes Endstück</t>
  </si>
  <si>
    <t>Deckelanschlag</t>
  </si>
  <si>
    <t>Griff</t>
  </si>
  <si>
    <t>Zuschnittliste</t>
  </si>
  <si>
    <t>Wunschliste</t>
  </si>
  <si>
    <t>Stück</t>
  </si>
  <si>
    <t>Kontrollmaße</t>
  </si>
  <si>
    <t>Länge außen mm</t>
  </si>
  <si>
    <t>Breite außen mm</t>
  </si>
  <si>
    <t>Höhe außen mm</t>
  </si>
  <si>
    <t>Grün hinterlegte Maße können abweichen, ohne Auswirkungen auf die Maße anderer Teile zu haben.</t>
  </si>
  <si>
    <t>Breite Öffnung mm</t>
  </si>
  <si>
    <t>Länge Öffnung mm</t>
  </si>
  <si>
    <t>Maß in mm</t>
  </si>
  <si>
    <t>Materialdicke Korpus</t>
  </si>
  <si>
    <t>Materialdicke Boden</t>
  </si>
  <si>
    <t>Materialdicke Griffe</t>
  </si>
  <si>
    <t>Materialdicke Deckelteile</t>
  </si>
  <si>
    <t>Materialdicke Deckelbrett</t>
  </si>
  <si>
    <t>Breite Griffe</t>
  </si>
  <si>
    <t>Breite Deckelteile</t>
  </si>
  <si>
    <t>Überstand</t>
  </si>
  <si>
    <t>Länge Innenraum</t>
  </si>
  <si>
    <t>Breite Innenraum</t>
  </si>
  <si>
    <t>Höhe Innenraum</t>
  </si>
  <si>
    <t>betrifft …</t>
  </si>
  <si>
    <t>Seiten D, untere Endstücke E</t>
  </si>
  <si>
    <t>Boden A</t>
  </si>
  <si>
    <t>Deckelbrett B</t>
  </si>
  <si>
    <t>Griffe H</t>
  </si>
  <si>
    <t>Deckelanschlag G, Deckelstrebe C</t>
  </si>
  <si>
    <t>obere Endstücke F, Deckelanschlag G, Deckelstrebe C</t>
  </si>
  <si>
    <t>obere Endstücke F</t>
  </si>
  <si>
    <t>Laschenlängen</t>
  </si>
  <si>
    <t>lange Deckellasche mm</t>
  </si>
  <si>
    <t>kurze Deckellasche mm</t>
  </si>
  <si>
    <t>Luft Deckellänge</t>
  </si>
  <si>
    <t>Deckelbrett B, Deckelstrebe C</t>
  </si>
  <si>
    <t>Griffe an untere Endstücke</t>
  </si>
  <si>
    <t>Seiten an untere Endstücke</t>
  </si>
  <si>
    <t>oder länger</t>
  </si>
  <si>
    <t>Schraubenlänge</t>
  </si>
  <si>
    <t>mm</t>
  </si>
  <si>
    <t>Bemerkung</t>
  </si>
  <si>
    <t>Boden an Korpus</t>
  </si>
  <si>
    <t>Obere Endstücke an Korpus</t>
  </si>
  <si>
    <t>Deckelteile an Deckelbrett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</si>
</sst>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1" fillId="0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9" workbookViewId="0">
      <selection activeCell="F39" sqref="F39"/>
    </sheetView>
  </sheetViews>
  <sheetFormatPr baseColWidth="10" defaultColWidth="9.140625" defaultRowHeight="15" x14ac:dyDescent="0.25"/>
  <cols>
    <col min="1" max="1" width="25.7109375" customWidth="1"/>
    <col min="2" max="2" width="15.85546875" customWidth="1"/>
    <col min="3" max="3" width="16.28515625" customWidth="1"/>
    <col min="4" max="4" width="9.85546875" customWidth="1"/>
    <col min="5" max="5" width="9.7109375" customWidth="1"/>
    <col min="6" max="6" width="10.5703125" customWidth="1"/>
  </cols>
  <sheetData>
    <row r="1" spans="1:3" ht="23.25" x14ac:dyDescent="0.35">
      <c r="A1" s="1" t="s">
        <v>22</v>
      </c>
    </row>
    <row r="2" spans="1:3" x14ac:dyDescent="0.25">
      <c r="A2" s="6" t="s">
        <v>0</v>
      </c>
      <c r="B2" s="6" t="s">
        <v>31</v>
      </c>
      <c r="C2" s="6" t="s">
        <v>43</v>
      </c>
    </row>
    <row r="3" spans="1:3" x14ac:dyDescent="0.25">
      <c r="A3" t="s">
        <v>32</v>
      </c>
      <c r="B3" s="9">
        <v>20</v>
      </c>
      <c r="C3" t="s">
        <v>44</v>
      </c>
    </row>
    <row r="4" spans="1:3" x14ac:dyDescent="0.25">
      <c r="A4" t="s">
        <v>33</v>
      </c>
      <c r="B4" s="9">
        <v>20</v>
      </c>
      <c r="C4" t="s">
        <v>45</v>
      </c>
    </row>
    <row r="5" spans="1:3" x14ac:dyDescent="0.25">
      <c r="A5" t="s">
        <v>36</v>
      </c>
      <c r="B5" s="9">
        <v>20</v>
      </c>
      <c r="C5" t="s">
        <v>46</v>
      </c>
    </row>
    <row r="6" spans="1:3" x14ac:dyDescent="0.25">
      <c r="A6" t="s">
        <v>34</v>
      </c>
      <c r="B6" s="9">
        <v>20</v>
      </c>
      <c r="C6" t="s">
        <v>47</v>
      </c>
    </row>
    <row r="7" spans="1:3" x14ac:dyDescent="0.25">
      <c r="A7" s="8" t="s">
        <v>35</v>
      </c>
      <c r="B7" s="9">
        <v>20</v>
      </c>
      <c r="C7" t="s">
        <v>49</v>
      </c>
    </row>
    <row r="8" spans="1:3" x14ac:dyDescent="0.25">
      <c r="A8" s="7"/>
      <c r="B8" s="9"/>
    </row>
    <row r="9" spans="1:3" x14ac:dyDescent="0.25">
      <c r="A9" t="s">
        <v>37</v>
      </c>
      <c r="B9" s="9">
        <v>40</v>
      </c>
      <c r="C9" t="s">
        <v>47</v>
      </c>
    </row>
    <row r="10" spans="1:3" x14ac:dyDescent="0.25">
      <c r="A10" t="s">
        <v>38</v>
      </c>
      <c r="B10" s="9">
        <v>40</v>
      </c>
      <c r="C10" t="s">
        <v>48</v>
      </c>
    </row>
    <row r="11" spans="1:3" x14ac:dyDescent="0.25">
      <c r="B11" s="9"/>
    </row>
    <row r="12" spans="1:3" x14ac:dyDescent="0.25">
      <c r="A12" t="s">
        <v>39</v>
      </c>
      <c r="B12" s="9">
        <v>40</v>
      </c>
      <c r="C12" t="s">
        <v>50</v>
      </c>
    </row>
    <row r="13" spans="1:3" x14ac:dyDescent="0.25">
      <c r="A13" t="s">
        <v>54</v>
      </c>
      <c r="B13" s="9">
        <v>4</v>
      </c>
      <c r="C13" t="s">
        <v>55</v>
      </c>
    </row>
    <row r="14" spans="1:3" x14ac:dyDescent="0.25">
      <c r="B14" s="9"/>
    </row>
    <row r="15" spans="1:3" x14ac:dyDescent="0.25">
      <c r="A15" t="s">
        <v>40</v>
      </c>
      <c r="B15" s="9">
        <v>600</v>
      </c>
    </row>
    <row r="16" spans="1:3" x14ac:dyDescent="0.25">
      <c r="A16" t="s">
        <v>41</v>
      </c>
      <c r="B16" s="9">
        <v>260</v>
      </c>
    </row>
    <row r="17" spans="1:7" x14ac:dyDescent="0.25">
      <c r="A17" t="s">
        <v>42</v>
      </c>
      <c r="B17" s="9">
        <v>180</v>
      </c>
    </row>
    <row r="19" spans="1:7" ht="23.25" x14ac:dyDescent="0.35">
      <c r="A19" s="1" t="s">
        <v>21</v>
      </c>
    </row>
    <row r="20" spans="1:7" x14ac:dyDescent="0.25">
      <c r="A20" s="6" t="s">
        <v>1</v>
      </c>
      <c r="B20" s="6" t="s">
        <v>0</v>
      </c>
      <c r="C20" s="6" t="s">
        <v>8</v>
      </c>
      <c r="D20" s="6" t="s">
        <v>9</v>
      </c>
      <c r="E20" s="6" t="s">
        <v>10</v>
      </c>
      <c r="F20" s="6" t="s">
        <v>23</v>
      </c>
    </row>
    <row r="21" spans="1:7" x14ac:dyDescent="0.25">
      <c r="A21" s="2" t="s">
        <v>2</v>
      </c>
      <c r="B21" t="s">
        <v>5</v>
      </c>
      <c r="C21">
        <f>B15+2*E25+2*E28</f>
        <v>680</v>
      </c>
      <c r="D21">
        <f>B16+2*E24</f>
        <v>300</v>
      </c>
      <c r="E21" s="3">
        <f>B4</f>
        <v>20</v>
      </c>
      <c r="F21">
        <v>1</v>
      </c>
    </row>
    <row r="22" spans="1:7" x14ac:dyDescent="0.25">
      <c r="A22" s="2" t="s">
        <v>4</v>
      </c>
      <c r="B22" t="s">
        <v>6</v>
      </c>
      <c r="C22">
        <f>C21-2*D26+B12-B13</f>
        <v>556</v>
      </c>
      <c r="D22">
        <f>B16-1</f>
        <v>259</v>
      </c>
      <c r="E22">
        <f>B5</f>
        <v>20</v>
      </c>
      <c r="F22">
        <v>1</v>
      </c>
    </row>
    <row r="23" spans="1:7" x14ac:dyDescent="0.25">
      <c r="A23" s="2" t="s">
        <v>3</v>
      </c>
      <c r="B23" t="s">
        <v>7</v>
      </c>
      <c r="C23">
        <f>C22</f>
        <v>556</v>
      </c>
      <c r="D23" s="3">
        <f>B10</f>
        <v>40</v>
      </c>
      <c r="E23" s="3">
        <f>B7</f>
        <v>20</v>
      </c>
      <c r="F23">
        <v>1</v>
      </c>
    </row>
    <row r="24" spans="1:7" x14ac:dyDescent="0.25">
      <c r="A24" s="2" t="s">
        <v>11</v>
      </c>
      <c r="B24" t="s">
        <v>16</v>
      </c>
      <c r="C24">
        <f>C21</f>
        <v>680</v>
      </c>
      <c r="D24">
        <f>B17+E22</f>
        <v>200</v>
      </c>
      <c r="E24">
        <f>B3</f>
        <v>20</v>
      </c>
      <c r="F24">
        <v>2</v>
      </c>
    </row>
    <row r="25" spans="1:7" x14ac:dyDescent="0.25">
      <c r="A25" s="2" t="s">
        <v>12</v>
      </c>
      <c r="B25" t="s">
        <v>17</v>
      </c>
      <c r="C25">
        <f>B16</f>
        <v>260</v>
      </c>
      <c r="D25">
        <f>D24</f>
        <v>200</v>
      </c>
      <c r="E25">
        <f>B3</f>
        <v>20</v>
      </c>
      <c r="F25">
        <v>2</v>
      </c>
    </row>
    <row r="26" spans="1:7" x14ac:dyDescent="0.25">
      <c r="A26" s="2" t="s">
        <v>13</v>
      </c>
      <c r="B26" t="s">
        <v>18</v>
      </c>
      <c r="C26">
        <f>D21</f>
        <v>300</v>
      </c>
      <c r="D26">
        <f>E25+E28+B12</f>
        <v>80</v>
      </c>
      <c r="E26" s="3">
        <f>B7</f>
        <v>20</v>
      </c>
      <c r="F26">
        <v>2</v>
      </c>
    </row>
    <row r="27" spans="1:7" x14ac:dyDescent="0.25">
      <c r="A27" s="2" t="s">
        <v>14</v>
      </c>
      <c r="B27" t="s">
        <v>19</v>
      </c>
      <c r="C27">
        <f>D21</f>
        <v>300</v>
      </c>
      <c r="D27" s="3">
        <f>B10</f>
        <v>40</v>
      </c>
      <c r="E27" s="3">
        <f>B7</f>
        <v>20</v>
      </c>
      <c r="F27">
        <v>2</v>
      </c>
    </row>
    <row r="28" spans="1:7" x14ac:dyDescent="0.25">
      <c r="A28" s="2" t="s">
        <v>15</v>
      </c>
      <c r="B28" t="s">
        <v>20</v>
      </c>
      <c r="C28">
        <f>C25</f>
        <v>260</v>
      </c>
      <c r="D28" s="3">
        <f>B9</f>
        <v>40</v>
      </c>
      <c r="E28">
        <f>B6</f>
        <v>20</v>
      </c>
      <c r="F28">
        <v>2</v>
      </c>
    </row>
    <row r="29" spans="1:7" x14ac:dyDescent="0.25">
      <c r="A29" s="2"/>
      <c r="D29" s="5"/>
    </row>
    <row r="30" spans="1:7" x14ac:dyDescent="0.25">
      <c r="A30" s="4" t="s">
        <v>28</v>
      </c>
      <c r="B30" s="3"/>
      <c r="C30" s="3"/>
      <c r="D30" s="3"/>
      <c r="E30" s="3"/>
      <c r="F30" s="3"/>
      <c r="G30" s="3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ht="23.25" x14ac:dyDescent="0.35">
      <c r="A32" s="1" t="s">
        <v>59</v>
      </c>
      <c r="B32" s="13" t="s">
        <v>60</v>
      </c>
      <c r="C32" s="13" t="s">
        <v>61</v>
      </c>
      <c r="D32" s="11"/>
      <c r="E32" s="11"/>
      <c r="F32" s="11"/>
      <c r="G32" s="11"/>
    </row>
    <row r="33" spans="1:7" x14ac:dyDescent="0.25">
      <c r="A33" s="10" t="s">
        <v>56</v>
      </c>
      <c r="B33" s="11">
        <f>B5+B3-5</f>
        <v>35</v>
      </c>
      <c r="C33" s="11"/>
      <c r="D33" s="11"/>
      <c r="E33" s="11"/>
      <c r="F33" s="11"/>
      <c r="G33" s="11"/>
    </row>
    <row r="34" spans="1:7" x14ac:dyDescent="0.25">
      <c r="A34" s="10" t="s">
        <v>57</v>
      </c>
      <c r="B34" s="11">
        <f>2*B3-5</f>
        <v>35</v>
      </c>
      <c r="C34" s="11" t="s">
        <v>58</v>
      </c>
      <c r="D34" s="11"/>
      <c r="E34" s="11"/>
      <c r="F34" s="11"/>
      <c r="G34" s="11"/>
    </row>
    <row r="35" spans="1:7" x14ac:dyDescent="0.25">
      <c r="A35" s="10" t="s">
        <v>62</v>
      </c>
      <c r="B35" s="11">
        <f>2*B4-5</f>
        <v>35</v>
      </c>
      <c r="C35" s="11" t="s">
        <v>58</v>
      </c>
      <c r="D35" s="11"/>
      <c r="E35" s="11"/>
      <c r="F35" s="11"/>
      <c r="G35" s="11"/>
    </row>
    <row r="36" spans="1:7" x14ac:dyDescent="0.25">
      <c r="A36" s="10" t="s">
        <v>63</v>
      </c>
      <c r="B36" s="11">
        <f>B7*2-5</f>
        <v>35</v>
      </c>
      <c r="C36" s="11"/>
      <c r="D36" s="11"/>
      <c r="E36" s="11"/>
      <c r="F36" s="11"/>
      <c r="G36" s="11"/>
    </row>
    <row r="37" spans="1:7" x14ac:dyDescent="0.25">
      <c r="A37" s="10" t="s">
        <v>64</v>
      </c>
      <c r="B37" s="11">
        <f>B5+B7-5</f>
        <v>35</v>
      </c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  <row r="39" spans="1:7" ht="23.25" x14ac:dyDescent="0.35">
      <c r="A39" s="1" t="s">
        <v>51</v>
      </c>
      <c r="B39" s="11"/>
      <c r="C39" s="11"/>
      <c r="D39" s="11"/>
      <c r="E39" s="11"/>
      <c r="F39" s="11"/>
      <c r="G39" s="11"/>
    </row>
    <row r="40" spans="1:7" x14ac:dyDescent="0.25">
      <c r="A40" s="10" t="s">
        <v>52</v>
      </c>
      <c r="B40" s="11">
        <f>B12-1</f>
        <v>39</v>
      </c>
      <c r="C40" s="11"/>
      <c r="D40" s="11"/>
      <c r="E40" s="11"/>
      <c r="F40" s="11"/>
      <c r="G40" s="11"/>
    </row>
    <row r="41" spans="1:7" x14ac:dyDescent="0.25">
      <c r="A41" s="10" t="s">
        <v>53</v>
      </c>
      <c r="B41" s="12">
        <f>(B40-B13)/2</f>
        <v>17.5</v>
      </c>
      <c r="C41" s="11"/>
      <c r="D41" s="11"/>
      <c r="E41" s="11"/>
      <c r="F41" s="11"/>
      <c r="G41" s="11"/>
    </row>
    <row r="43" spans="1:7" ht="23.25" x14ac:dyDescent="0.35">
      <c r="A43" s="1" t="s">
        <v>24</v>
      </c>
    </row>
    <row r="44" spans="1:7" x14ac:dyDescent="0.25">
      <c r="A44" t="s">
        <v>25</v>
      </c>
      <c r="B44">
        <f>C21</f>
        <v>680</v>
      </c>
    </row>
    <row r="45" spans="1:7" x14ac:dyDescent="0.25">
      <c r="A45" t="s">
        <v>26</v>
      </c>
      <c r="B45">
        <f>D21</f>
        <v>300</v>
      </c>
    </row>
    <row r="46" spans="1:7" x14ac:dyDescent="0.25">
      <c r="A46" t="s">
        <v>27</v>
      </c>
      <c r="B46">
        <f>D24+2*B3</f>
        <v>240</v>
      </c>
    </row>
    <row r="47" spans="1:7" x14ac:dyDescent="0.25">
      <c r="A47" t="s">
        <v>29</v>
      </c>
      <c r="B47">
        <f>B16</f>
        <v>260</v>
      </c>
    </row>
    <row r="48" spans="1:7" x14ac:dyDescent="0.25">
      <c r="A48" t="s">
        <v>30</v>
      </c>
      <c r="B48">
        <f>C21-2*D26</f>
        <v>520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</dc:creator>
  <cp:lastModifiedBy>pelle</cp:lastModifiedBy>
  <dcterms:created xsi:type="dcterms:W3CDTF">2015-06-05T18:19:34Z</dcterms:created>
  <dcterms:modified xsi:type="dcterms:W3CDTF">2021-06-03T08:43:34Z</dcterms:modified>
</cp:coreProperties>
</file>